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3030" yWindow="0" windowWidth="2520" windowHeight="0" tabRatio="500"/>
  </bookViews>
  <sheets>
    <sheet name="Foglio1" sheetId="1" r:id="rId1"/>
  </sheets>
  <definedNames>
    <definedName name="_xlnm._FilterDatabase" localSheetId="0" hidden="1">Foglio1!$B$7:$I$11</definedName>
  </definedNames>
  <calcPr calcId="152511" iterateDelta="1E-4"/>
</workbook>
</file>

<file path=xl/calcChain.xml><?xml version="1.0" encoding="utf-8"?>
<calcChain xmlns="http://schemas.openxmlformats.org/spreadsheetml/2006/main">
  <c r="M11" i="1" l="1"/>
  <c r="H11" i="1"/>
  <c r="G11" i="1"/>
  <c r="E11" i="1"/>
  <c r="I9" i="1" l="1"/>
  <c r="I10" i="1" l="1"/>
  <c r="J9" i="1"/>
  <c r="H9" i="1" l="1"/>
  <c r="H10" i="1"/>
  <c r="M9" i="1"/>
  <c r="M10" i="1"/>
  <c r="E9" i="1" l="1"/>
  <c r="E10" i="1"/>
</calcChain>
</file>

<file path=xl/sharedStrings.xml><?xml version="1.0" encoding="utf-8"?>
<sst xmlns="http://schemas.openxmlformats.org/spreadsheetml/2006/main" count="23" uniqueCount="19">
  <si>
    <t>COEFF</t>
  </si>
  <si>
    <t>KM</t>
  </si>
  <si>
    <t>TOTALE</t>
  </si>
  <si>
    <t>BIGLIETTI</t>
  </si>
  <si>
    <t>PEDAGGI</t>
  </si>
  <si>
    <t>BUONI PASTO SOGGETTO</t>
  </si>
  <si>
    <t>DIARIE</t>
  </si>
  <si>
    <t>N. DIARIE</t>
  </si>
  <si>
    <t xml:space="preserve"> € DIARIA</t>
  </si>
  <si>
    <t>SOLO STUDI PROF</t>
  </si>
  <si>
    <t xml:space="preserve">COGNOME NOME </t>
  </si>
  <si>
    <t>RIMBORSO CHILOMETRICO TRASFERTE</t>
  </si>
  <si>
    <t>RIMBORSO PIE' DI LISTA 
 (mezzi pubblici/pedaggio autostrada)</t>
  </si>
  <si>
    <t>PASTO SCONTRINI</t>
  </si>
  <si>
    <r>
      <t xml:space="preserve">RIMBORSI </t>
    </r>
    <r>
      <rPr>
        <i/>
        <sz val="18"/>
        <color rgb="FF000000"/>
        <rFont val="Calibri"/>
        <family val="2"/>
      </rPr>
      <t>mese</t>
    </r>
    <r>
      <rPr>
        <sz val="18"/>
        <color rgb="FF000000"/>
        <rFont val="Calibri"/>
        <family val="2"/>
        <charset val="1"/>
      </rPr>
      <t xml:space="preserve"> </t>
    </r>
    <r>
      <rPr>
        <i/>
        <sz val="18"/>
        <color rgb="FF000000"/>
        <rFont val="Calibri"/>
        <family val="2"/>
      </rPr>
      <t>anno</t>
    </r>
  </si>
  <si>
    <t>COGNOME1 NOME1</t>
  </si>
  <si>
    <t>COGNOME2 NOME2</t>
  </si>
  <si>
    <t>COGNOME3 NOME3</t>
  </si>
  <si>
    <t>Allegato - Fac-simile prospetto riepilogativo rimborsi spese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</si>
</sst>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"/>
  </numFmts>
  <fonts count="24" x14ac:knownFonts="1">
    <font>
      <sz val="11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2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b/>
      <sz val="14"/>
      <name val="Calibri"/>
      <family val="2"/>
    </font>
    <font>
      <b/>
      <sz val="14"/>
      <color rgb="FF000000"/>
      <name val="Calibri"/>
      <family val="2"/>
    </font>
    <font>
      <b/>
      <sz val="14"/>
      <color rgb="FFFF0000"/>
      <name val="Arial"/>
      <family val="2"/>
    </font>
    <font>
      <b/>
      <sz val="14"/>
      <color rgb="FFFF0000"/>
      <name val="Calibri"/>
      <family val="2"/>
    </font>
    <font>
      <b/>
      <sz val="11"/>
      <color rgb="FFFF0000"/>
      <name val="Calibri"/>
      <family val="2"/>
    </font>
    <font>
      <b/>
      <sz val="14"/>
      <name val="Arial"/>
      <family val="2"/>
      <charset val="1"/>
    </font>
    <font>
      <i/>
      <sz val="18"/>
      <color rgb="FF000000"/>
      <name val="Calibri"/>
      <family val="2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1" fillId="0" borderId="0" applyFont="0" applyBorder="0" applyProtection="0">
      <alignment horizontal="left"/>
    </xf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2" fontId="15" fillId="6" borderId="2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0" fontId="0" fillId="5" borderId="2" xfId="0" applyFill="1" applyBorder="1"/>
    <xf numFmtId="2" fontId="9" fillId="6" borderId="4" xfId="0" applyNumberFormat="1" applyFont="1" applyFill="1" applyBorder="1" applyAlignment="1">
      <alignment horizontal="left" vertical="top"/>
    </xf>
    <xf numFmtId="0" fontId="10" fillId="6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2" borderId="5" xfId="0" applyFont="1" applyFill="1" applyBorder="1"/>
    <xf numFmtId="44" fontId="0" fillId="5" borderId="2" xfId="1" applyFont="1" applyFill="1" applyBorder="1"/>
    <xf numFmtId="44" fontId="17" fillId="5" borderId="2" xfId="0" applyNumberFormat="1" applyFont="1" applyFill="1" applyBorder="1"/>
    <xf numFmtId="44" fontId="16" fillId="6" borderId="2" xfId="1" applyFont="1" applyFill="1" applyBorder="1" applyAlignment="1">
      <alignment horizontal="center" vertical="center"/>
    </xf>
    <xf numFmtId="44" fontId="16" fillId="2" borderId="2" xfId="1" applyFont="1" applyFill="1" applyBorder="1" applyAlignment="1">
      <alignment horizontal="center" vertical="center" wrapText="1"/>
    </xf>
    <xf numFmtId="44" fontId="16" fillId="3" borderId="2" xfId="1" applyFont="1" applyFill="1" applyBorder="1" applyAlignment="1">
      <alignment horizontal="center" vertical="center" wrapText="1"/>
    </xf>
    <xf numFmtId="44" fontId="17" fillId="4" borderId="2" xfId="1" applyFont="1" applyFill="1" applyBorder="1"/>
    <xf numFmtId="0" fontId="18" fillId="6" borderId="6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20" fontId="8" fillId="4" borderId="7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Alignment="1">
      <alignment horizontal="right"/>
    </xf>
    <xf numFmtId="0" fontId="21" fillId="0" borderId="1" xfId="0" applyFont="1" applyBorder="1" applyAlignment="1">
      <alignment vertical="center" wrapText="1"/>
    </xf>
    <xf numFmtId="0" fontId="6" fillId="0" borderId="0" xfId="0" applyFont="1" applyFill="1" applyBorder="1"/>
    <xf numFmtId="20" fontId="8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Protection="1">
      <protection locked="0"/>
    </xf>
    <xf numFmtId="0" fontId="6" fillId="0" borderId="2" xfId="2" applyNumberFormat="1" applyFont="1" applyFill="1" applyBorder="1">
      <alignment horizontal="left"/>
    </xf>
    <xf numFmtId="44" fontId="0" fillId="0" borderId="0" xfId="0" applyNumberFormat="1"/>
    <xf numFmtId="0" fontId="6" fillId="0" borderId="0" xfId="0" applyFont="1"/>
    <xf numFmtId="20" fontId="8" fillId="6" borderId="8" xfId="0" applyNumberFormat="1" applyFont="1" applyFill="1" applyBorder="1" applyAlignment="1" applyProtection="1">
      <alignment horizontal="center" vertical="center" wrapText="1"/>
      <protection hidden="1"/>
    </xf>
    <xf numFmtId="20" fontId="8" fillId="6" borderId="9" xfId="0" applyNumberFormat="1" applyFont="1" applyFill="1" applyBorder="1" applyAlignment="1" applyProtection="1">
      <alignment horizontal="center" vertical="center" wrapText="1"/>
      <protection hidden="1"/>
    </xf>
    <xf numFmtId="20" fontId="8" fillId="6" borderId="10" xfId="0" applyNumberFormat="1" applyFont="1" applyFill="1" applyBorder="1" applyAlignment="1" applyProtection="1">
      <alignment horizontal="center" vertical="center" wrapText="1"/>
      <protection hidden="1"/>
    </xf>
    <xf numFmtId="20" fontId="8" fillId="2" borderId="8" xfId="0" applyNumberFormat="1" applyFont="1" applyFill="1" applyBorder="1" applyAlignment="1" applyProtection="1">
      <alignment horizontal="center" vertical="center" wrapText="1"/>
      <protection hidden="1"/>
    </xf>
    <xf numFmtId="20" fontId="8" fillId="2" borderId="9" xfId="0" applyNumberFormat="1" applyFont="1" applyFill="1" applyBorder="1" applyAlignment="1" applyProtection="1">
      <alignment horizontal="center" vertical="center" wrapText="1"/>
      <protection hidden="1"/>
    </xf>
    <xf numFmtId="20" fontId="8" fillId="2" borderId="10" xfId="0" applyNumberFormat="1" applyFont="1" applyFill="1" applyBorder="1" applyAlignment="1" applyProtection="1">
      <alignment horizontal="center" vertical="center" wrapText="1"/>
      <protection hidden="1"/>
    </xf>
    <xf numFmtId="20" fontId="8" fillId="5" borderId="8" xfId="0" applyNumberFormat="1" applyFont="1" applyFill="1" applyBorder="1" applyAlignment="1" applyProtection="1">
      <alignment horizontal="center" vertical="center" wrapText="1"/>
      <protection hidden="1"/>
    </xf>
    <xf numFmtId="20" fontId="8" fillId="5" borderId="9" xfId="0" applyNumberFormat="1" applyFont="1" applyFill="1" applyBorder="1" applyAlignment="1" applyProtection="1">
      <alignment horizontal="center" vertical="center" wrapText="1"/>
      <protection hidden="1"/>
    </xf>
    <xf numFmtId="20" fontId="8" fillId="5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4" xfId="0" applyFont="1" applyFill="1" applyBorder="1" applyAlignment="1">
      <alignment horizontal="center" vertical="top"/>
    </xf>
    <xf numFmtId="0" fontId="11" fillId="5" borderId="5" xfId="0" applyFont="1" applyFill="1" applyBorder="1" applyAlignment="1">
      <alignment horizontal="center" vertical="top"/>
    </xf>
    <xf numFmtId="0" fontId="11" fillId="5" borderId="6" xfId="0" applyFont="1" applyFill="1" applyBorder="1" applyAlignment="1">
      <alignment horizontal="center" vertical="top"/>
    </xf>
    <xf numFmtId="0" fontId="23" fillId="7" borderId="0" xfId="0" applyFont="1" applyFill="1" applyAlignment="1">
      <alignment horizontal="center"/>
    </xf>
  </cellXfs>
  <cellStyles count="3">
    <cellStyle name="Categoria tabella pivot" xfId="2"/>
    <cellStyle name="Normale" xfId="0" builtinId="0"/>
    <cellStyle name="Valuta" xfId="1" builtinId="4"/>
  </cellStyles>
  <dxfs count="11">
    <dxf>
      <font>
        <b/>
        <i val="0"/>
        <strike val="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</font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3.28515625" bestFit="1" customWidth="1"/>
    <col min="2" max="2" width="24" customWidth="1"/>
    <col min="3" max="3" width="8.5703125" style="7" customWidth="1"/>
    <col min="4" max="4" width="8.28515625" customWidth="1"/>
    <col min="5" max="5" width="12.85546875" customWidth="1"/>
    <col min="6" max="6" width="12" customWidth="1"/>
    <col min="7" max="7" width="11.7109375" style="3" customWidth="1"/>
    <col min="8" max="8" width="13.85546875" style="3" customWidth="1"/>
    <col min="9" max="9" width="14.7109375" customWidth="1"/>
    <col min="10" max="10" width="18" bestFit="1" customWidth="1"/>
    <col min="11" max="11" width="9.7109375" bestFit="1" customWidth="1"/>
    <col min="12" max="12" width="10" customWidth="1"/>
    <col min="13" max="13" width="12.5703125" bestFit="1" customWidth="1"/>
    <col min="14" max="252" width="8.5703125" customWidth="1"/>
    <col min="253" max="253" width="18.42578125" customWidth="1"/>
    <col min="254" max="254" width="8.5703125" customWidth="1"/>
    <col min="255" max="255" width="8.28515625" customWidth="1"/>
    <col min="256" max="256" width="8.42578125" customWidth="1"/>
    <col min="257" max="257" width="17.28515625" customWidth="1"/>
    <col min="258" max="259" width="8.5703125" customWidth="1"/>
    <col min="260" max="260" width="13.7109375" customWidth="1"/>
    <col min="261" max="508" width="8.5703125" customWidth="1"/>
    <col min="509" max="509" width="18.42578125" customWidth="1"/>
    <col min="510" max="510" width="8.5703125" customWidth="1"/>
    <col min="511" max="511" width="8.28515625" customWidth="1"/>
    <col min="512" max="512" width="8.42578125" customWidth="1"/>
    <col min="513" max="513" width="17.28515625" customWidth="1"/>
    <col min="514" max="515" width="8.5703125" customWidth="1"/>
    <col min="516" max="516" width="13.7109375" customWidth="1"/>
    <col min="517" max="764" width="8.5703125" customWidth="1"/>
    <col min="765" max="765" width="18.42578125" customWidth="1"/>
    <col min="766" max="766" width="8.5703125" customWidth="1"/>
    <col min="767" max="767" width="8.28515625" customWidth="1"/>
    <col min="768" max="768" width="8.42578125" customWidth="1"/>
    <col min="769" max="769" width="17.28515625" customWidth="1"/>
    <col min="770" max="771" width="8.5703125" customWidth="1"/>
    <col min="772" max="772" width="13.7109375" customWidth="1"/>
    <col min="773" max="1020" width="8.5703125" customWidth="1"/>
    <col min="1021" max="1021" width="18.42578125" customWidth="1"/>
    <col min="1022" max="1022" width="8.5703125" customWidth="1"/>
    <col min="1023" max="1024" width="8.28515625" customWidth="1"/>
  </cols>
  <sheetData>
    <row r="1" spans="1:18" s="45" customFormat="1" ht="15.75" x14ac:dyDescent="0.25">
      <c r="A1" s="58" t="s">
        <v>18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3" spans="1:18" ht="23.25" x14ac:dyDescent="0.35">
      <c r="B3" s="1" t="s">
        <v>14</v>
      </c>
      <c r="E3" s="2"/>
      <c r="F3" s="2"/>
      <c r="G3" s="2"/>
      <c r="H3" s="2"/>
      <c r="I3" s="2"/>
    </row>
    <row r="4" spans="1:18" s="3" customFormat="1" ht="28.5" customHeight="1" x14ac:dyDescent="0.35">
      <c r="B4" s="1"/>
      <c r="C4" s="7"/>
      <c r="E4" s="2"/>
      <c r="F4" s="2"/>
      <c r="G4" s="2"/>
      <c r="H4" s="2"/>
      <c r="I4" s="2"/>
    </row>
    <row r="5" spans="1:18" s="3" customFormat="1" ht="55.5" customHeight="1" x14ac:dyDescent="0.35">
      <c r="B5" s="1"/>
      <c r="C5" s="46" t="s">
        <v>11</v>
      </c>
      <c r="D5" s="47"/>
      <c r="E5" s="48"/>
      <c r="F5" s="49" t="s">
        <v>12</v>
      </c>
      <c r="G5" s="50"/>
      <c r="H5" s="51"/>
      <c r="I5" s="41" t="s">
        <v>13</v>
      </c>
      <c r="J5" s="37" t="s">
        <v>5</v>
      </c>
      <c r="K5" s="52" t="s">
        <v>6</v>
      </c>
      <c r="L5" s="53"/>
      <c r="M5" s="54"/>
    </row>
    <row r="6" spans="1:18" ht="19.5" thickBot="1" x14ac:dyDescent="0.3">
      <c r="B6" s="38"/>
      <c r="C6" s="23"/>
      <c r="D6" s="24"/>
      <c r="E6" s="33"/>
      <c r="F6" s="25"/>
      <c r="G6" s="26"/>
      <c r="H6" s="34"/>
      <c r="I6" s="35"/>
      <c r="J6" s="36"/>
      <c r="K6" s="55" t="s">
        <v>9</v>
      </c>
      <c r="L6" s="56"/>
      <c r="M6" s="57"/>
    </row>
    <row r="7" spans="1:18" ht="43.5" customHeight="1" thickBot="1" x14ac:dyDescent="0.3">
      <c r="B7" s="39" t="s">
        <v>10</v>
      </c>
      <c r="C7" s="16" t="s">
        <v>0</v>
      </c>
      <c r="D7" s="17" t="s">
        <v>1</v>
      </c>
      <c r="E7" s="18" t="s">
        <v>2</v>
      </c>
      <c r="F7" s="9" t="s">
        <v>3</v>
      </c>
      <c r="G7" s="9" t="s">
        <v>4</v>
      </c>
      <c r="H7" s="10" t="s">
        <v>2</v>
      </c>
      <c r="I7" s="11" t="s">
        <v>2</v>
      </c>
      <c r="J7" s="12" t="s">
        <v>2</v>
      </c>
      <c r="K7" s="14" t="s">
        <v>7</v>
      </c>
      <c r="L7" s="14" t="s">
        <v>8</v>
      </c>
      <c r="M7" s="13" t="s">
        <v>2</v>
      </c>
    </row>
    <row r="8" spans="1:18" s="3" customFormat="1" x14ac:dyDescent="0.25">
      <c r="B8" s="4"/>
      <c r="C8" s="8"/>
      <c r="D8" s="5"/>
      <c r="E8" s="6"/>
      <c r="F8" s="6"/>
      <c r="G8" s="6"/>
      <c r="H8" s="6"/>
      <c r="I8" s="20"/>
    </row>
    <row r="9" spans="1:18" s="3" customFormat="1" ht="18.75" x14ac:dyDescent="0.3">
      <c r="B9" s="42" t="s">
        <v>15</v>
      </c>
      <c r="C9" s="21"/>
      <c r="D9" s="15"/>
      <c r="E9" s="29">
        <f t="shared" ref="E9:E11" si="0">C9*D9</f>
        <v>0</v>
      </c>
      <c r="F9" s="19"/>
      <c r="G9" s="19"/>
      <c r="H9" s="30">
        <f t="shared" ref="H9:H11" si="1">F9+G9</f>
        <v>0</v>
      </c>
      <c r="I9" s="31">
        <f>11+10.85</f>
        <v>21.85</v>
      </c>
      <c r="J9" s="32">
        <f>5+5</f>
        <v>10</v>
      </c>
      <c r="K9" s="22"/>
      <c r="L9" s="27">
        <v>15</v>
      </c>
      <c r="M9" s="28">
        <f t="shared" ref="M9" si="2">K9*L9</f>
        <v>0</v>
      </c>
      <c r="N9" s="44"/>
      <c r="Q9" s="40"/>
      <c r="R9" s="40"/>
    </row>
    <row r="10" spans="1:18" ht="18.75" x14ac:dyDescent="0.3">
      <c r="A10" s="3"/>
      <c r="B10" s="43" t="s">
        <v>16</v>
      </c>
      <c r="C10" s="21">
        <v>0.52600000000000002</v>
      </c>
      <c r="D10" s="15">
        <v>140</v>
      </c>
      <c r="E10" s="29">
        <f t="shared" si="0"/>
        <v>73.64</v>
      </c>
      <c r="F10" s="19"/>
      <c r="G10" s="19"/>
      <c r="H10" s="30">
        <f t="shared" si="1"/>
        <v>0</v>
      </c>
      <c r="I10" s="31">
        <f>11+11</f>
        <v>22</v>
      </c>
      <c r="J10" s="32"/>
      <c r="K10" s="22"/>
      <c r="L10" s="27">
        <v>15</v>
      </c>
      <c r="M10" s="28">
        <f t="shared" ref="M10:M11" si="3">K10*L10</f>
        <v>0</v>
      </c>
      <c r="Q10" s="40"/>
      <c r="R10" s="40"/>
    </row>
    <row r="11" spans="1:18" s="3" customFormat="1" ht="18.75" x14ac:dyDescent="0.3">
      <c r="B11" s="42" t="s">
        <v>17</v>
      </c>
      <c r="C11" s="21">
        <v>0.53500000000000003</v>
      </c>
      <c r="D11" s="15">
        <v>169</v>
      </c>
      <c r="E11" s="29">
        <f t="shared" si="0"/>
        <v>90.415000000000006</v>
      </c>
      <c r="F11" s="19"/>
      <c r="G11" s="19">
        <f>15.2</f>
        <v>15.2</v>
      </c>
      <c r="H11" s="30">
        <f t="shared" si="1"/>
        <v>15.2</v>
      </c>
      <c r="I11" s="31"/>
      <c r="J11" s="32"/>
      <c r="K11" s="22"/>
      <c r="L11" s="27">
        <v>15</v>
      </c>
      <c r="M11" s="28">
        <f t="shared" si="3"/>
        <v>0</v>
      </c>
    </row>
  </sheetData>
  <autoFilter ref="B7:I11"/>
  <mergeCells count="5">
    <mergeCell ref="C5:E5"/>
    <mergeCell ref="F5:H5"/>
    <mergeCell ref="K5:M5"/>
    <mergeCell ref="K6:M6"/>
    <mergeCell ref="A1:M1"/>
  </mergeCells>
  <conditionalFormatting sqref="E9:I10">
    <cfRule type="cellIs" dxfId="10" priority="34" operator="greaterThan">
      <formula>0</formula>
    </cfRule>
  </conditionalFormatting>
  <conditionalFormatting sqref="J9:J10">
    <cfRule type="cellIs" dxfId="9" priority="18" operator="greaterThan">
      <formula>0.001</formula>
    </cfRule>
  </conditionalFormatting>
  <conditionalFormatting sqref="M9:M10">
    <cfRule type="cellIs" dxfId="8" priority="16" operator="greaterThan">
      <formula>0.001</formula>
    </cfRule>
    <cfRule type="cellIs" dxfId="7" priority="17" operator="greaterThan">
      <formula>"0.001"</formula>
    </cfRule>
  </conditionalFormatting>
  <conditionalFormatting sqref="Q9:R10">
    <cfRule type="expression" dxfId="6" priority="8">
      <formula>SEARCH("29 gio",$D9)&gt;0</formula>
    </cfRule>
    <cfRule type="expression" dxfId="5" priority="9">
      <formula>SEARCH("ven",$D9)&gt;0</formula>
    </cfRule>
  </conditionalFormatting>
  <conditionalFormatting sqref="B9 B11">
    <cfRule type="expression" dxfId="4" priority="6">
      <formula>SEARCH("29 gio",#REF!)&gt;0</formula>
    </cfRule>
    <cfRule type="expression" dxfId="3" priority="7">
      <formula>SEARCH("ven",#REF!)&gt;0</formula>
    </cfRule>
  </conditionalFormatting>
  <conditionalFormatting sqref="B10">
    <cfRule type="expression" dxfId="2" priority="2">
      <formula>SEARCH("29 gio",$D10)&gt;0</formula>
    </cfRule>
    <cfRule type="expression" dxfId="1" priority="3">
      <formula>SEARCH("ven",$D10)&gt;0</formula>
    </cfRule>
  </conditionalFormatting>
  <conditionalFormatting sqref="E11:I11">
    <cfRule type="cellIs" dxfId="0" priority="1" operator="greaterThan">
      <formula>0</formula>
    </cfRule>
  </conditionalFormatting>
  <pageMargins left="0.7" right="0.7" top="0.75" bottom="0.75" header="0.51180555555555496" footer="0.51180555555555496"/>
  <pageSetup paperSize="9" scale="8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dc:description/>
  <cp:lastModifiedBy>Simona Diatto</cp:lastModifiedBy>
  <cp:revision>8</cp:revision>
  <cp:lastPrinted>2024-08-13T09:52:24Z</cp:lastPrinted>
  <dcterms:created xsi:type="dcterms:W3CDTF">2019-01-04T12:48:44Z</dcterms:created>
  <dcterms:modified xsi:type="dcterms:W3CDTF">2024-10-03T13:35:47Z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